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<sst xmlns="http://schemas.openxmlformats.org/spreadsheetml/2006/main" count="105" uniqueCount="96">
  <si>
    <t>表01</t>
  </si>
  <si>
    <t>部门名称：温州市住房和城乡建设委员会</t>
  </si>
  <si>
    <t>单位：万元</t>
  </si>
  <si>
    <t>收                 入</t>
  </si>
  <si>
    <t>支                 出</t>
  </si>
  <si>
    <t>项      目</t>
  </si>
  <si>
    <t>决算数</t>
  </si>
  <si>
    <t>一、财政拨款收入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</si>
  <si>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</si>
  <si>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</si>
  <si>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</si>
  <si>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</si>
  <si>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</si>
  <si>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</si>
  <si>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</si>
  <si>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</si>
  <si>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</si>
  <si>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</si>
  <si>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</si>
  <si>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</si>
  <si>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其中：公共预算财政拨款</t>
  </si>
  <si>
    <t xml:space="preserve">      政府性基金预算财政拨款</t>
  </si>
  <si>
    <t>二、财政专户管理资金收入</t>
  </si>
  <si>
    <t>三、事业收入（不含财政专户管理资金）</t>
  </si>
  <si>
    <t>四、经营收入</t>
  </si>
  <si>
    <t>五、其他收入</t>
  </si>
  <si>
    <t>本年收入合计</t>
  </si>
  <si>
    <t>本年支出合计</t>
  </si>
  <si>
    <t>结余分配</t>
  </si>
  <si>
    <t>收 入 总 计</t>
  </si>
  <si>
    <t>支 出 总 计</t>
  </si>
  <si>
    <t xml:space="preserve">补充资料：        </t>
  </si>
  <si>
    <t>部门名称：</t>
  </si>
  <si>
    <t>温州市住房和城乡建设委员会</t>
  </si>
  <si>
    <t>科目编码</t>
  </si>
  <si>
    <t>科目名称</t>
  </si>
  <si>
    <t>合  计</t>
  </si>
  <si>
    <t>基本支出</t>
  </si>
  <si>
    <t>项目支出</t>
  </si>
  <si>
    <t>备  注</t>
  </si>
  <si>
    <t>医疗保障</t>
  </si>
  <si>
    <t xml:space="preserve">  行政单位医疗</t>
  </si>
  <si>
    <t xml:space="preserve">  事业单位医疗</t>
  </si>
  <si>
    <t>城乡社区事务</t>
  </si>
  <si>
    <t>城乡社区管理事务</t>
  </si>
  <si>
    <t xml:space="preserve">  行政运行</t>
  </si>
  <si>
    <t xml:space="preserve">  一般行政管理事务</t>
  </si>
  <si>
    <t xml:space="preserve">  工程建设管理</t>
  </si>
  <si>
    <t xml:space="preserve">  市政公用行业市场监管</t>
  </si>
  <si>
    <t>建设市场管理与监督</t>
  </si>
  <si>
    <t xml:space="preserve">  建设市场管理与监督</t>
  </si>
  <si>
    <t>政府住房基金支出</t>
  </si>
  <si>
    <t xml:space="preserve">  管理费用支出</t>
  </si>
  <si>
    <t>国有土地使用权出让收入安排的支出</t>
  </si>
  <si>
    <t>廉租住房支出</t>
  </si>
  <si>
    <t xml:space="preserve">  其他国有土地使用权出让收入安排的支出</t>
  </si>
  <si>
    <t>资源勘探电力信息等事务</t>
  </si>
  <si>
    <t>制造业</t>
  </si>
  <si>
    <t xml:space="preserve">  其他制造业支出</t>
  </si>
  <si>
    <t>建筑业</t>
  </si>
  <si>
    <t xml:space="preserve">  其他建筑业支出</t>
  </si>
  <si>
    <t>新型墙体材料专项基金支出</t>
  </si>
  <si>
    <t>技改贴息和补助</t>
  </si>
  <si>
    <t>住房保障支出</t>
  </si>
  <si>
    <t>住房改革支出</t>
  </si>
  <si>
    <t xml:space="preserve">  住房公积金</t>
  </si>
  <si>
    <t>其他支出</t>
  </si>
  <si>
    <t>其他政府性基金支出</t>
  </si>
  <si>
    <t xml:space="preserve">  其他政府性基金支出</t>
  </si>
  <si>
    <t>医疗卫生与计划生育支出</t>
  </si>
  <si>
    <t>节能环保支出</t>
  </si>
  <si>
    <t>污染防治</t>
  </si>
  <si>
    <t>水体</t>
  </si>
  <si>
    <t>其他城乡社区管理事务支出</t>
  </si>
  <si>
    <t>2014年度市级部门财政拨款支出决算表</t>
  </si>
  <si>
    <t xml:space="preserve">     1.收入决算中含政府投资项目收入          5731.02万元；省补经费  0           万元。</t>
  </si>
  <si>
    <t xml:space="preserve">     2.支出决算中含政府投资项目支出          9395.56万元；省补经费        0     万元。</t>
  </si>
  <si>
    <t>2014年度市级部门收支决算总表</t>
  </si>
  <si>
    <t xml:space="preserve"> 一、教育支出</t>
  </si>
  <si>
    <t xml:space="preserve">  二、医疗卫生与计划生育支出</t>
  </si>
  <si>
    <t xml:space="preserve"> 三、节能环保支出</t>
  </si>
  <si>
    <t>四、城乡社区事务</t>
  </si>
  <si>
    <t>五、资源勘探电力信息等事务</t>
  </si>
  <si>
    <t>七、其他支出</t>
  </si>
  <si>
    <t>六、住房保障支出</t>
  </si>
  <si>
    <t>购房补贴</t>
  </si>
  <si>
    <t>2014年公共预算财政拨款“三公”经费决算表</t>
  </si>
  <si>
    <t>项目</t>
  </si>
  <si>
    <t>1、因公出国（境）经费</t>
  </si>
  <si>
    <t>2014年决算数</t>
  </si>
  <si>
    <t>合计</t>
  </si>
  <si>
    <t>2、公务接待费</t>
  </si>
  <si>
    <t>3、公务用车购置及运行费</t>
  </si>
  <si>
    <t>其中：公务用车购置费</t>
  </si>
  <si>
    <t xml:space="preserve">      公务用车运行费</t>
  </si>
  <si>
    <t>温州市住建委汇总                                    金额单位：万元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</si>
</sst>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39">
    <font>
      <sz val="12"/>
      <color indexed="8"/>
      <name val="宋体"/>
      <family val="0"/>
    </font>
    <font>
      <sz val="12"/>
      <name val="宋体"/>
      <family val="0"/>
    </font>
    <font>
      <sz val="9"/>
      <name val="创艺简标宋"/>
      <family val="0"/>
    </font>
    <font>
      <sz val="10"/>
      <name val="宋体"/>
      <family val="0"/>
    </font>
    <font>
      <sz val="10"/>
      <color indexed="11"/>
      <name val="宋体"/>
      <family val="0"/>
    </font>
    <font>
      <sz val="14"/>
      <name val="创艺简标宋"/>
      <family val="0"/>
    </font>
    <font>
      <sz val="10"/>
      <name val="创艺简标宋"/>
      <family val="0"/>
    </font>
    <font>
      <sz val="10"/>
      <name val="方正书宋_GBK"/>
      <family val="0"/>
    </font>
    <font>
      <sz val="10"/>
      <color indexed="8"/>
      <name val="宋体"/>
      <family val="0"/>
    </font>
    <font>
      <sz val="12"/>
      <color indexed="11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22"/>
      <name val="创艺简标宋"/>
      <family val="0"/>
    </font>
    <font>
      <u val="single"/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0"/>
      <color indexed="10"/>
      <name val="方正书宋_GBK"/>
      <family val="0"/>
    </font>
    <font>
      <sz val="10"/>
      <color indexed="10"/>
      <name val="宋体"/>
      <family val="0"/>
    </font>
    <font>
      <sz val="10"/>
      <color rgb="FFFF0000"/>
      <name val="方正书宋_GBK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6" fillId="17" borderId="6" applyNumberFormat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3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51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5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 shrinkToFit="1"/>
    </xf>
    <xf numFmtId="43" fontId="3" fillId="0" borderId="16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43" fontId="1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 vertical="center" wrapText="1"/>
    </xf>
    <xf numFmtId="43" fontId="11" fillId="0" borderId="0" xfId="0" applyNumberFormat="1" applyFont="1" applyFill="1" applyAlignment="1">
      <alignment horizontal="right" vertical="center" wrapText="1"/>
    </xf>
    <xf numFmtId="43" fontId="12" fillId="0" borderId="0" xfId="0" applyNumberFormat="1" applyFont="1" applyFill="1" applyAlignment="1" applyProtection="1">
      <alignment horizontal="centerContinuous" vertical="center"/>
      <protection/>
    </xf>
    <xf numFmtId="43" fontId="13" fillId="0" borderId="0" xfId="0" applyNumberFormat="1" applyFont="1" applyFill="1" applyAlignment="1" applyProtection="1">
      <alignment horizontal="centerContinuous" vertical="center"/>
      <protection/>
    </xf>
    <xf numFmtId="43" fontId="2" fillId="0" borderId="0" xfId="0" applyNumberFormat="1" applyFont="1" applyFill="1" applyAlignment="1">
      <alignment horizontal="centerContinuous" vertical="center"/>
    </xf>
    <xf numFmtId="43" fontId="6" fillId="0" borderId="0" xfId="0" applyNumberFormat="1" applyFont="1" applyFill="1" applyAlignment="1">
      <alignment vertical="center"/>
    </xf>
    <xf numFmtId="43" fontId="11" fillId="0" borderId="0" xfId="0" applyNumberFormat="1" applyFont="1" applyFill="1" applyAlignment="1" applyProtection="1">
      <alignment vertical="center"/>
      <protection/>
    </xf>
    <xf numFmtId="43" fontId="11" fillId="0" borderId="14" xfId="0" applyNumberFormat="1" applyFont="1" applyFill="1" applyBorder="1" applyAlignment="1" applyProtection="1">
      <alignment horizontal="centerContinuous" vertical="center"/>
      <protection/>
    </xf>
    <xf numFmtId="43" fontId="11" fillId="0" borderId="22" xfId="0" applyNumberFormat="1" applyFont="1" applyFill="1" applyBorder="1" applyAlignment="1" applyProtection="1">
      <alignment horizontal="centerContinuous" vertical="center"/>
      <protection/>
    </xf>
    <xf numFmtId="43" fontId="11" fillId="0" borderId="13" xfId="0" applyNumberFormat="1" applyFont="1" applyFill="1" applyBorder="1" applyAlignment="1" applyProtection="1">
      <alignment horizontal="centerContinuous" vertical="center"/>
      <protection/>
    </xf>
    <xf numFmtId="43" fontId="11" fillId="0" borderId="17" xfId="0" applyNumberFormat="1" applyFont="1" applyFill="1" applyBorder="1" applyAlignment="1">
      <alignment horizontal="center" vertical="center" wrapText="1"/>
    </xf>
    <xf numFmtId="43" fontId="11" fillId="0" borderId="10" xfId="0" applyNumberFormat="1" applyFont="1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horizontal="right" vertical="center" shrinkToFit="1"/>
    </xf>
    <xf numFmtId="43" fontId="3" fillId="0" borderId="0" xfId="0" applyNumberFormat="1" applyFont="1" applyFill="1" applyAlignment="1" applyProtection="1">
      <alignment/>
      <protection/>
    </xf>
    <xf numFmtId="43" fontId="1" fillId="0" borderId="10" xfId="0" applyNumberFormat="1" applyFont="1" applyFill="1" applyBorder="1" applyAlignment="1">
      <alignment vertical="center"/>
    </xf>
    <xf numFmtId="43" fontId="1" fillId="0" borderId="11" xfId="0" applyNumberFormat="1" applyFont="1" applyFill="1" applyBorder="1" applyAlignment="1">
      <alignment horizontal="right" vertical="center" shrinkToFit="1"/>
    </xf>
    <xf numFmtId="43" fontId="1" fillId="0" borderId="14" xfId="0" applyNumberFormat="1" applyFont="1" applyFill="1" applyBorder="1" applyAlignment="1">
      <alignment horizontal="right" vertical="center" shrinkToFit="1"/>
    </xf>
    <xf numFmtId="43" fontId="1" fillId="0" borderId="17" xfId="0" applyNumberFormat="1" applyFont="1" applyFill="1" applyBorder="1" applyAlignment="1">
      <alignment horizontal="right" vertical="center" shrinkToFit="1"/>
    </xf>
    <xf numFmtId="43" fontId="1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right" vertical="center"/>
    </xf>
    <xf numFmtId="43" fontId="11" fillId="0" borderId="17" xfId="0" applyNumberFormat="1" applyFont="1" applyFill="1" applyBorder="1" applyAlignment="1" applyProtection="1">
      <alignment horizontal="center" vertical="center" wrapText="1"/>
      <protection/>
    </xf>
    <xf numFmtId="43" fontId="11" fillId="0" borderId="10" xfId="0" applyNumberFormat="1" applyFont="1" applyFill="1" applyBorder="1" applyAlignment="1" applyProtection="1">
      <alignment vertical="center" wrapText="1"/>
      <protection/>
    </xf>
    <xf numFmtId="43" fontId="1" fillId="0" borderId="10" xfId="0" applyNumberFormat="1" applyFont="1" applyFill="1" applyBorder="1" applyAlignment="1">
      <alignment horizontal="left" vertical="center" wrapText="1" shrinkToFit="1"/>
    </xf>
    <xf numFmtId="43" fontId="1" fillId="0" borderId="11" xfId="0" applyNumberFormat="1" applyFont="1" applyFill="1" applyBorder="1" applyAlignment="1">
      <alignment horizontal="left" vertical="center" wrapText="1" shrinkToFit="1"/>
    </xf>
    <xf numFmtId="43" fontId="1" fillId="0" borderId="10" xfId="0" applyNumberFormat="1" applyFont="1" applyFill="1" applyBorder="1" applyAlignment="1">
      <alignment vertical="center"/>
    </xf>
    <xf numFmtId="176" fontId="36" fillId="0" borderId="15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176" fontId="36" fillId="0" borderId="13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76" fontId="37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43" fontId="1" fillId="0" borderId="10" xfId="0" applyNumberFormat="1" applyFont="1" applyFill="1" applyBorder="1" applyAlignment="1">
      <alignment vertical="center"/>
    </xf>
    <xf numFmtId="43" fontId="1" fillId="0" borderId="17" xfId="0" applyNumberFormat="1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7" fillId="0" borderId="1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24" borderId="1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3" fontId="3" fillId="0" borderId="2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176" fontId="37" fillId="0" borderId="11" xfId="0" applyNumberFormat="1" applyFont="1" applyFill="1" applyBorder="1" applyAlignment="1">
      <alignment horizontal="center" vertical="center" wrapText="1"/>
    </xf>
    <xf numFmtId="43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zoomScale="130" zoomScaleNormal="130" zoomScalePageLayoutView="0" workbookViewId="0" topLeftCell="A1">
      <selection activeCell="D17" sqref="D17"/>
    </sheetView>
  </sheetViews>
  <sheetFormatPr defaultColWidth="22.75390625" defaultRowHeight="14.25"/>
  <cols>
    <col min="1" max="1" width="38.125" style="50" customWidth="1"/>
    <col min="2" max="2" width="22.75390625" style="51" customWidth="1"/>
    <col min="3" max="3" width="26.125" style="51" customWidth="1"/>
    <col min="4" max="4" width="26.00390625" style="51" customWidth="1"/>
    <col min="5" max="248" width="22.75390625" style="50" customWidth="1"/>
    <col min="249" max="16384" width="22.75390625" style="51" customWidth="1"/>
  </cols>
  <sheetData>
    <row r="1" ht="27" customHeight="1">
      <c r="A1" s="52"/>
    </row>
    <row r="2" spans="1:4" s="48" customFormat="1" ht="14.25" customHeight="1">
      <c r="A2" s="53"/>
      <c r="D2" s="54" t="s">
        <v>0</v>
      </c>
    </row>
    <row r="3" spans="1:248" s="49" customFormat="1" ht="21" customHeight="1">
      <c r="A3" s="55" t="s">
        <v>77</v>
      </c>
      <c r="B3" s="56"/>
      <c r="C3" s="57"/>
      <c r="D3" s="56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4" ht="24" customHeight="1">
      <c r="A4" s="59" t="s">
        <v>1</v>
      </c>
      <c r="B4" s="48"/>
      <c r="C4" s="48"/>
      <c r="D4" s="54" t="s">
        <v>2</v>
      </c>
    </row>
    <row r="5" spans="1:4" ht="15.75" customHeight="1">
      <c r="A5" s="60" t="s">
        <v>3</v>
      </c>
      <c r="B5" s="61"/>
      <c r="C5" s="60" t="s">
        <v>4</v>
      </c>
      <c r="D5" s="62"/>
    </row>
    <row r="6" spans="1:4" ht="15.75" customHeight="1">
      <c r="A6" s="63" t="s">
        <v>5</v>
      </c>
      <c r="B6" s="63" t="s">
        <v>6</v>
      </c>
      <c r="C6" s="63" t="s">
        <v>5</v>
      </c>
      <c r="D6" s="63" t="s">
        <v>6</v>
      </c>
    </row>
    <row r="7" spans="1:23" s="50" customFormat="1" ht="21.75" customHeight="1">
      <c r="A7" s="64" t="s">
        <v>7</v>
      </c>
      <c r="B7" s="65">
        <v>21442.82</v>
      </c>
      <c r="C7" s="75" t="s">
        <v>78</v>
      </c>
      <c r="D7" s="65">
        <v>2218.32</v>
      </c>
      <c r="F7" s="66"/>
      <c r="J7" s="66" t="s">
        <v>8</v>
      </c>
      <c r="K7" s="66" t="s">
        <v>9</v>
      </c>
      <c r="L7" s="66" t="s">
        <v>10</v>
      </c>
      <c r="M7" s="66" t="s">
        <v>11</v>
      </c>
      <c r="N7" s="66" t="s">
        <v>12</v>
      </c>
      <c r="O7" s="66" t="s">
        <v>13</v>
      </c>
      <c r="P7" s="66" t="s">
        <v>14</v>
      </c>
      <c r="Q7" s="66" t="s">
        <v>15</v>
      </c>
      <c r="R7" s="66" t="s">
        <v>16</v>
      </c>
      <c r="S7" s="66" t="s">
        <v>17</v>
      </c>
      <c r="T7" s="66" t="s">
        <v>16</v>
      </c>
      <c r="U7" s="66" t="s">
        <v>16</v>
      </c>
      <c r="V7" s="66" t="s">
        <v>18</v>
      </c>
      <c r="W7" s="66" t="s">
        <v>19</v>
      </c>
    </row>
    <row r="8" spans="1:10" s="50" customFormat="1" ht="27.75" customHeight="1">
      <c r="A8" s="64" t="s">
        <v>20</v>
      </c>
      <c r="B8" s="67">
        <v>5045.4</v>
      </c>
      <c r="C8" s="76" t="s">
        <v>79</v>
      </c>
      <c r="D8" s="68">
        <v>239.16</v>
      </c>
      <c r="J8" s="66"/>
    </row>
    <row r="9" spans="1:4" s="50" customFormat="1" ht="20.25" customHeight="1">
      <c r="A9" s="64" t="s">
        <v>21</v>
      </c>
      <c r="B9" s="67">
        <v>16397.42</v>
      </c>
      <c r="C9" s="84" t="s">
        <v>80</v>
      </c>
      <c r="D9" s="77">
        <v>12.98</v>
      </c>
    </row>
    <row r="10" spans="1:4" s="50" customFormat="1" ht="27" customHeight="1">
      <c r="A10" s="64" t="s">
        <v>22</v>
      </c>
      <c r="B10" s="69">
        <v>1945.3</v>
      </c>
      <c r="C10" s="75" t="s">
        <v>81</v>
      </c>
      <c r="D10" s="65">
        <v>27431.17</v>
      </c>
    </row>
    <row r="11" spans="1:4" s="50" customFormat="1" ht="28.5" customHeight="1">
      <c r="A11" s="64" t="s">
        <v>23</v>
      </c>
      <c r="B11" s="69"/>
      <c r="C11" s="75" t="s">
        <v>82</v>
      </c>
      <c r="D11" s="65">
        <v>370.56</v>
      </c>
    </row>
    <row r="12" spans="1:4" s="50" customFormat="1" ht="24.75" customHeight="1">
      <c r="A12" s="64" t="s">
        <v>24</v>
      </c>
      <c r="B12" s="65">
        <v>0</v>
      </c>
      <c r="C12" s="85" t="s">
        <v>84</v>
      </c>
      <c r="D12" s="70">
        <v>374.82</v>
      </c>
    </row>
    <row r="13" spans="1:4" s="50" customFormat="1" ht="15.75" customHeight="1">
      <c r="A13" s="64" t="s">
        <v>25</v>
      </c>
      <c r="B13" s="69">
        <v>503.28</v>
      </c>
      <c r="C13" s="76" t="s">
        <v>83</v>
      </c>
      <c r="D13" s="68">
        <v>9250.5</v>
      </c>
    </row>
    <row r="14" spans="1:4" s="50" customFormat="1" ht="15.75" customHeight="1">
      <c r="A14" s="64"/>
      <c r="B14" s="69"/>
      <c r="C14" s="75"/>
      <c r="D14" s="65"/>
    </row>
    <row r="15" spans="1:4" ht="15.75" customHeight="1">
      <c r="A15" s="71" t="s">
        <v>26</v>
      </c>
      <c r="B15" s="72">
        <v>23891.4</v>
      </c>
      <c r="C15" s="73" t="s">
        <v>27</v>
      </c>
      <c r="D15" s="70">
        <f>SUM(D7:D13)</f>
        <v>39897.509999999995</v>
      </c>
    </row>
    <row r="16" spans="1:4" ht="15.75" customHeight="1">
      <c r="A16" s="64" t="s">
        <v>14</v>
      </c>
      <c r="B16" s="65">
        <v>62.04</v>
      </c>
      <c r="C16" s="74" t="s">
        <v>28</v>
      </c>
      <c r="D16" s="67"/>
    </row>
    <row r="17" spans="1:4" ht="15.75" customHeight="1">
      <c r="A17" s="64" t="s">
        <v>15</v>
      </c>
      <c r="B17" s="65">
        <v>78952.44</v>
      </c>
      <c r="C17" s="74" t="s">
        <v>18</v>
      </c>
      <c r="D17" s="72">
        <v>63008.37</v>
      </c>
    </row>
    <row r="18" spans="1:4" ht="15.75" customHeight="1">
      <c r="A18" s="64"/>
      <c r="B18" s="72"/>
      <c r="C18" s="67"/>
      <c r="D18" s="72"/>
    </row>
    <row r="19" spans="1:4" ht="15.75" customHeight="1">
      <c r="A19" s="71" t="s">
        <v>29</v>
      </c>
      <c r="B19" s="72">
        <v>102905.88</v>
      </c>
      <c r="C19" s="71" t="s">
        <v>30</v>
      </c>
      <c r="D19" s="65">
        <v>102905.88</v>
      </c>
    </row>
    <row r="20" spans="1:4" ht="13.5" customHeight="1">
      <c r="A20" s="135" t="s">
        <v>31</v>
      </c>
      <c r="B20" s="135"/>
      <c r="C20" s="135"/>
      <c r="D20" s="135"/>
    </row>
    <row r="21" spans="1:4" ht="18" customHeight="1">
      <c r="A21" s="135" t="s">
        <v>75</v>
      </c>
      <c r="B21" s="135"/>
      <c r="C21" s="135"/>
      <c r="D21" s="135"/>
    </row>
    <row r="22" spans="1:4" ht="30" customHeight="1">
      <c r="A22" s="135" t="s">
        <v>76</v>
      </c>
      <c r="B22" s="135"/>
      <c r="C22" s="135"/>
      <c r="D22" s="135"/>
    </row>
  </sheetData>
  <sheetProtection/>
  <mergeCells count="3">
    <mergeCell ref="A20:D20"/>
    <mergeCell ref="A21:D21"/>
    <mergeCell ref="A22:D22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39"/>
  <sheetViews>
    <sheetView tabSelected="1" zoomScalePageLayoutView="0" workbookViewId="0" topLeftCell="A1">
      <selection activeCell="D12" sqref="D12"/>
    </sheetView>
  </sheetViews>
  <sheetFormatPr defaultColWidth="6.875" defaultRowHeight="14.25"/>
  <cols>
    <col min="1" max="1" width="13.50390625" style="5" customWidth="1"/>
    <col min="2" max="2" width="32.75390625" style="6" customWidth="1"/>
    <col min="3" max="3" width="15.875" style="7" customWidth="1"/>
    <col min="4" max="4" width="19.25390625" style="7" customWidth="1"/>
    <col min="5" max="5" width="22.125" style="8" customWidth="1"/>
    <col min="6" max="6" width="16.875" style="9" customWidth="1"/>
    <col min="7" max="13" width="14.625" style="124" customWidth="1"/>
    <col min="14" max="122" width="6.875" style="125" customWidth="1"/>
    <col min="123" max="16384" width="6.875" style="5" customWidth="1"/>
  </cols>
  <sheetData>
    <row r="1" spans="1:122" s="1" customFormat="1" ht="15.75" customHeight="1">
      <c r="A1" s="136" t="s">
        <v>74</v>
      </c>
      <c r="B1" s="136"/>
      <c r="C1" s="136"/>
      <c r="D1" s="136"/>
      <c r="E1" s="136"/>
      <c r="F1" s="136"/>
      <c r="G1" s="122"/>
      <c r="H1" s="122"/>
      <c r="I1" s="122"/>
      <c r="J1" s="122"/>
      <c r="K1" s="122"/>
      <c r="L1" s="122"/>
      <c r="M1" s="122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</row>
    <row r="2" spans="1:6" ht="16.5" customHeight="1">
      <c r="A2" s="10" t="s">
        <v>32</v>
      </c>
      <c r="B2" s="11" t="s">
        <v>33</v>
      </c>
      <c r="C2" s="12"/>
      <c r="D2" s="12"/>
      <c r="E2" s="13"/>
      <c r="F2" s="14" t="s">
        <v>2</v>
      </c>
    </row>
    <row r="3" spans="1:6" ht="12" customHeight="1">
      <c r="A3" s="15" t="s">
        <v>34</v>
      </c>
      <c r="B3" s="15" t="s">
        <v>35</v>
      </c>
      <c r="C3" s="16" t="s">
        <v>36</v>
      </c>
      <c r="D3" s="17" t="s">
        <v>37</v>
      </c>
      <c r="E3" s="18" t="s">
        <v>38</v>
      </c>
      <c r="F3" s="19" t="s">
        <v>39</v>
      </c>
    </row>
    <row r="4" spans="1:122" s="79" customFormat="1" ht="13.5" customHeight="1">
      <c r="A4" s="107">
        <v>210</v>
      </c>
      <c r="B4" s="108" t="s">
        <v>69</v>
      </c>
      <c r="C4" s="20">
        <f>SUM(D4:E4)</f>
        <v>206.44</v>
      </c>
      <c r="D4" s="18">
        <v>206.44</v>
      </c>
      <c r="E4" s="109">
        <v>0</v>
      </c>
      <c r="F4" s="78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</row>
    <row r="5" spans="1:122" s="79" customFormat="1" ht="13.5" customHeight="1">
      <c r="A5" s="15">
        <v>21005</v>
      </c>
      <c r="B5" s="18" t="s">
        <v>40</v>
      </c>
      <c r="C5" s="20">
        <f aca="true" t="shared" si="0" ref="C5:C39">SUM(D5:E5)</f>
        <v>206.44</v>
      </c>
      <c r="D5" s="18">
        <v>206.44</v>
      </c>
      <c r="E5" s="110">
        <v>0</v>
      </c>
      <c r="F5" s="78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</row>
    <row r="6" spans="1:122" s="79" customFormat="1" ht="13.5" customHeight="1">
      <c r="A6" s="15">
        <v>2100501</v>
      </c>
      <c r="B6" s="18" t="s">
        <v>41</v>
      </c>
      <c r="C6" s="20">
        <f t="shared" si="0"/>
        <v>78.39</v>
      </c>
      <c r="D6" s="18">
        <v>78.39</v>
      </c>
      <c r="E6" s="110">
        <v>0</v>
      </c>
      <c r="F6" s="78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</row>
    <row r="7" spans="1:122" s="79" customFormat="1" ht="13.5" customHeight="1">
      <c r="A7" s="111">
        <v>2100502</v>
      </c>
      <c r="B7" s="112" t="s">
        <v>42</v>
      </c>
      <c r="C7" s="20">
        <f t="shared" si="0"/>
        <v>128.05</v>
      </c>
      <c r="D7" s="113">
        <v>128.05</v>
      </c>
      <c r="E7" s="110">
        <v>0</v>
      </c>
      <c r="F7" s="80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</row>
    <row r="8" spans="1:122" s="2" customFormat="1" ht="13.5" customHeight="1">
      <c r="A8" s="114">
        <v>211</v>
      </c>
      <c r="B8" s="115" t="s">
        <v>70</v>
      </c>
      <c r="C8" s="20">
        <f t="shared" si="0"/>
        <v>12.98</v>
      </c>
      <c r="D8" s="116"/>
      <c r="E8" s="109">
        <v>12.98</v>
      </c>
      <c r="F8" s="45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</row>
    <row r="9" spans="1:122" s="2" customFormat="1" ht="13.5" customHeight="1">
      <c r="A9" s="114">
        <v>21103</v>
      </c>
      <c r="B9" s="115" t="s">
        <v>71</v>
      </c>
      <c r="C9" s="20">
        <f t="shared" si="0"/>
        <v>12.98</v>
      </c>
      <c r="D9" s="116"/>
      <c r="E9" s="109">
        <v>12.98</v>
      </c>
      <c r="F9" s="45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</row>
    <row r="10" spans="1:122" s="2" customFormat="1" ht="13.5" customHeight="1">
      <c r="A10" s="114">
        <v>2110302</v>
      </c>
      <c r="B10" s="115" t="s">
        <v>72</v>
      </c>
      <c r="C10" s="20">
        <f t="shared" si="0"/>
        <v>12.98</v>
      </c>
      <c r="D10" s="116"/>
      <c r="E10" s="109">
        <v>12.98</v>
      </c>
      <c r="F10" s="45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</row>
    <row r="11" spans="1:122" s="2" customFormat="1" ht="13.5" customHeight="1">
      <c r="A11" s="117">
        <v>212</v>
      </c>
      <c r="B11" s="118" t="s">
        <v>43</v>
      </c>
      <c r="C11" s="20">
        <f t="shared" si="0"/>
        <v>15226.580000000002</v>
      </c>
      <c r="D11" s="116">
        <v>4636.63</v>
      </c>
      <c r="E11" s="109">
        <v>10589.95</v>
      </c>
      <c r="F11" s="22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</row>
    <row r="12" spans="1:122" s="2" customFormat="1" ht="13.5" customHeight="1">
      <c r="A12" s="28">
        <v>21201</v>
      </c>
      <c r="B12" s="29" t="s">
        <v>44</v>
      </c>
      <c r="C12" s="20">
        <f t="shared" si="0"/>
        <v>4031.13</v>
      </c>
      <c r="D12" s="18">
        <v>3550.06</v>
      </c>
      <c r="E12" s="18">
        <v>481.07</v>
      </c>
      <c r="F12" s="18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</row>
    <row r="13" spans="1:122" s="2" customFormat="1" ht="13.5" customHeight="1">
      <c r="A13" s="28">
        <v>2120101</v>
      </c>
      <c r="B13" s="29" t="s">
        <v>45</v>
      </c>
      <c r="C13" s="20">
        <f t="shared" si="0"/>
        <v>1538.56</v>
      </c>
      <c r="D13" s="113">
        <v>1538.56</v>
      </c>
      <c r="E13" s="23">
        <v>0</v>
      </c>
      <c r="F13" s="19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</row>
    <row r="14" spans="1:122" s="2" customFormat="1" ht="13.5" customHeight="1">
      <c r="A14" s="24">
        <v>2120102</v>
      </c>
      <c r="B14" s="30" t="s">
        <v>46</v>
      </c>
      <c r="C14" s="20">
        <f t="shared" si="0"/>
        <v>493.34999999999997</v>
      </c>
      <c r="D14" s="31">
        <v>309.28</v>
      </c>
      <c r="E14" s="23">
        <v>184.07</v>
      </c>
      <c r="F14" s="19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</row>
    <row r="15" spans="1:122" s="2" customFormat="1" ht="13.5" customHeight="1">
      <c r="A15" s="28">
        <v>2120106</v>
      </c>
      <c r="B15" s="26" t="s">
        <v>47</v>
      </c>
      <c r="C15" s="20">
        <f t="shared" si="0"/>
        <v>1118.98</v>
      </c>
      <c r="D15" s="25">
        <v>987.74</v>
      </c>
      <c r="E15" s="23">
        <v>131.24</v>
      </c>
      <c r="F15" s="21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</row>
    <row r="16" spans="1:122" s="2" customFormat="1" ht="14.25" customHeight="1">
      <c r="A16" s="27">
        <v>2120107</v>
      </c>
      <c r="B16" s="32" t="s">
        <v>48</v>
      </c>
      <c r="C16" s="20">
        <f t="shared" si="0"/>
        <v>744.3</v>
      </c>
      <c r="D16" s="25">
        <v>599.61</v>
      </c>
      <c r="E16" s="32">
        <v>144.69</v>
      </c>
      <c r="F16" s="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</row>
    <row r="17" spans="1:122" s="2" customFormat="1" ht="18" customHeight="1">
      <c r="A17" s="27">
        <v>2120199</v>
      </c>
      <c r="B17" s="32" t="s">
        <v>73</v>
      </c>
      <c r="C17" s="20">
        <f t="shared" si="0"/>
        <v>135.92</v>
      </c>
      <c r="D17" s="25">
        <v>114.86</v>
      </c>
      <c r="E17" s="32">
        <v>21.06</v>
      </c>
      <c r="F17" s="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</row>
    <row r="18" spans="1:122" s="2" customFormat="1" ht="13.5" customHeight="1">
      <c r="A18" s="25">
        <v>21206</v>
      </c>
      <c r="B18" s="25" t="s">
        <v>49</v>
      </c>
      <c r="C18" s="20">
        <f t="shared" si="0"/>
        <v>267.88</v>
      </c>
      <c r="D18" s="25">
        <v>246</v>
      </c>
      <c r="E18" s="23">
        <v>21.88</v>
      </c>
      <c r="F18" s="25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</row>
    <row r="19" spans="1:122" s="2" customFormat="1" ht="13.5" customHeight="1">
      <c r="A19" s="25">
        <v>2120601</v>
      </c>
      <c r="B19" s="25" t="s">
        <v>50</v>
      </c>
      <c r="C19" s="20">
        <f t="shared" si="0"/>
        <v>267.88</v>
      </c>
      <c r="D19" s="25">
        <v>246</v>
      </c>
      <c r="E19" s="23">
        <v>21.88</v>
      </c>
      <c r="F19" s="25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</row>
    <row r="20" spans="1:122" s="2" customFormat="1" ht="13.5" customHeight="1">
      <c r="A20" s="27">
        <v>21207</v>
      </c>
      <c r="B20" s="27" t="s">
        <v>51</v>
      </c>
      <c r="C20" s="20">
        <f t="shared" si="0"/>
        <v>1532.0100000000002</v>
      </c>
      <c r="D20" s="33">
        <v>840.57</v>
      </c>
      <c r="E20" s="23">
        <v>691.44</v>
      </c>
      <c r="F20" s="34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</row>
    <row r="21" spans="1:122" s="2" customFormat="1" ht="13.5" customHeight="1">
      <c r="A21" s="35">
        <v>2120701</v>
      </c>
      <c r="B21" s="36" t="s">
        <v>52</v>
      </c>
      <c r="C21" s="20">
        <v>1532.01</v>
      </c>
      <c r="D21" s="37">
        <v>840.57</v>
      </c>
      <c r="E21" s="38">
        <v>691.44</v>
      </c>
      <c r="F21" s="39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</row>
    <row r="22" spans="1:122" s="2" customFormat="1" ht="16.5" customHeight="1">
      <c r="A22" s="28">
        <v>21208</v>
      </c>
      <c r="B22" s="36" t="s">
        <v>53</v>
      </c>
      <c r="C22" s="20">
        <f t="shared" si="0"/>
        <v>9395.56</v>
      </c>
      <c r="D22" s="37">
        <v>0</v>
      </c>
      <c r="E22" s="106">
        <v>9395.56</v>
      </c>
      <c r="F22" s="39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</row>
    <row r="23" spans="1:122" s="3" customFormat="1" ht="13.5" customHeight="1">
      <c r="A23" s="35">
        <v>2120807</v>
      </c>
      <c r="B23" s="36" t="s">
        <v>54</v>
      </c>
      <c r="C23" s="20">
        <f t="shared" si="0"/>
        <v>6558.53</v>
      </c>
      <c r="D23" s="37">
        <v>0</v>
      </c>
      <c r="E23" s="105">
        <v>6558.53</v>
      </c>
      <c r="F23" s="39"/>
      <c r="G23" s="128"/>
      <c r="H23" s="128"/>
      <c r="I23" s="128"/>
      <c r="J23" s="128"/>
      <c r="K23" s="128"/>
      <c r="L23" s="128"/>
      <c r="M23" s="128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</row>
    <row r="24" spans="1:6" ht="18.75" customHeight="1">
      <c r="A24" s="35">
        <v>2120899</v>
      </c>
      <c r="B24" s="36" t="s">
        <v>55</v>
      </c>
      <c r="C24" s="20">
        <f t="shared" si="0"/>
        <v>2837.03</v>
      </c>
      <c r="D24" s="37">
        <v>0</v>
      </c>
      <c r="E24" s="105">
        <v>2837.03</v>
      </c>
      <c r="F24" s="39"/>
    </row>
    <row r="25" spans="1:6" ht="13.5" customHeight="1">
      <c r="A25" s="101">
        <v>215</v>
      </c>
      <c r="B25" s="102" t="s">
        <v>56</v>
      </c>
      <c r="C25" s="20">
        <f t="shared" si="0"/>
        <v>370.56</v>
      </c>
      <c r="D25" s="102">
        <v>169.34</v>
      </c>
      <c r="E25" s="103">
        <v>201.22</v>
      </c>
      <c r="F25" s="37"/>
    </row>
    <row r="26" spans="1:6" ht="15.75" customHeight="1">
      <c r="A26" s="104">
        <v>21502</v>
      </c>
      <c r="B26" s="102" t="s">
        <v>57</v>
      </c>
      <c r="C26" s="20">
        <f t="shared" si="0"/>
        <v>137.99</v>
      </c>
      <c r="D26" s="102">
        <v>0</v>
      </c>
      <c r="E26" s="105">
        <v>137.99</v>
      </c>
      <c r="F26" s="37"/>
    </row>
    <row r="27" spans="1:6" ht="16.5" customHeight="1">
      <c r="A27" s="40">
        <v>2150299</v>
      </c>
      <c r="B27" s="41" t="s">
        <v>58</v>
      </c>
      <c r="C27" s="20">
        <f t="shared" si="0"/>
        <v>137.99</v>
      </c>
      <c r="D27" s="41">
        <v>0</v>
      </c>
      <c r="E27" s="39">
        <v>137.99</v>
      </c>
      <c r="F27" s="38"/>
    </row>
    <row r="28" spans="1:6" ht="13.5" customHeight="1">
      <c r="A28" s="35">
        <v>21503</v>
      </c>
      <c r="B28" s="37" t="s">
        <v>59</v>
      </c>
      <c r="C28" s="20">
        <f>SUM(D28:E28)</f>
        <v>174.56</v>
      </c>
      <c r="D28" s="37">
        <v>169.34</v>
      </c>
      <c r="E28" s="37">
        <v>5.22</v>
      </c>
      <c r="F28" s="37"/>
    </row>
    <row r="29" spans="1:6" ht="13.5" customHeight="1">
      <c r="A29" s="35">
        <v>2150399</v>
      </c>
      <c r="B29" s="37" t="s">
        <v>60</v>
      </c>
      <c r="C29" s="20">
        <f t="shared" si="0"/>
        <v>174.56</v>
      </c>
      <c r="D29" s="37">
        <v>169.34</v>
      </c>
      <c r="E29" s="37">
        <v>5.22</v>
      </c>
      <c r="F29" s="37"/>
    </row>
    <row r="30" spans="1:6" ht="13.5" customHeight="1">
      <c r="A30" s="42">
        <v>21561</v>
      </c>
      <c r="B30" s="43" t="s">
        <v>61</v>
      </c>
      <c r="C30" s="20">
        <f t="shared" si="0"/>
        <v>58</v>
      </c>
      <c r="D30" s="43">
        <v>0</v>
      </c>
      <c r="E30" s="44">
        <v>58</v>
      </c>
      <c r="F30" s="44"/>
    </row>
    <row r="31" spans="1:123" s="4" customFormat="1" ht="13.5" customHeight="1">
      <c r="A31" s="35">
        <v>2156101</v>
      </c>
      <c r="B31" s="41" t="s">
        <v>62</v>
      </c>
      <c r="C31" s="20">
        <f t="shared" si="0"/>
        <v>58</v>
      </c>
      <c r="D31" s="41">
        <v>0</v>
      </c>
      <c r="E31" s="39">
        <v>58</v>
      </c>
      <c r="F31" s="39"/>
      <c r="G31" s="124"/>
      <c r="H31" s="124"/>
      <c r="I31" s="124"/>
      <c r="J31" s="124"/>
      <c r="K31" s="124"/>
      <c r="L31" s="124"/>
      <c r="M31" s="124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20"/>
    </row>
    <row r="32" spans="1:123" s="81" customFormat="1" ht="13.5" customHeight="1">
      <c r="A32" s="94">
        <v>221</v>
      </c>
      <c r="B32" s="95" t="s">
        <v>63</v>
      </c>
      <c r="C32" s="20">
        <v>263.36</v>
      </c>
      <c r="D32" s="96">
        <v>263.36</v>
      </c>
      <c r="E32" s="96">
        <v>0</v>
      </c>
      <c r="F32" s="134"/>
      <c r="G32" s="131"/>
      <c r="H32" s="131"/>
      <c r="I32" s="131"/>
      <c r="J32" s="131"/>
      <c r="K32" s="131"/>
      <c r="L32" s="131"/>
      <c r="M32" s="131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21"/>
    </row>
    <row r="33" spans="1:122" s="83" customFormat="1" ht="13.5" customHeight="1">
      <c r="A33" s="97">
        <v>22102</v>
      </c>
      <c r="B33" s="88" t="s">
        <v>64</v>
      </c>
      <c r="C33" s="20">
        <v>263.36</v>
      </c>
      <c r="D33" s="88">
        <v>263.36</v>
      </c>
      <c r="E33" s="88">
        <v>0</v>
      </c>
      <c r="F33" s="82"/>
      <c r="G33" s="131"/>
      <c r="H33" s="131"/>
      <c r="I33" s="131"/>
      <c r="J33" s="131"/>
      <c r="K33" s="131"/>
      <c r="L33" s="131"/>
      <c r="M33" s="131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</row>
    <row r="34" spans="1:122" s="83" customFormat="1" ht="13.5" customHeight="1">
      <c r="A34" s="98">
        <v>2210201</v>
      </c>
      <c r="B34" s="99" t="s">
        <v>65</v>
      </c>
      <c r="C34" s="20">
        <v>263.26</v>
      </c>
      <c r="D34" s="99">
        <v>263.26</v>
      </c>
      <c r="E34" s="100">
        <v>0</v>
      </c>
      <c r="F34" s="82"/>
      <c r="G34" s="131"/>
      <c r="H34" s="131"/>
      <c r="I34" s="131"/>
      <c r="J34" s="131"/>
      <c r="K34" s="131"/>
      <c r="L34" s="131"/>
      <c r="M34" s="131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</row>
    <row r="35" spans="1:122" s="83" customFormat="1" ht="13.5" customHeight="1">
      <c r="A35" s="98">
        <v>2210203</v>
      </c>
      <c r="B35" s="99" t="s">
        <v>85</v>
      </c>
      <c r="C35" s="20">
        <v>0.1</v>
      </c>
      <c r="D35" s="99">
        <v>0.1</v>
      </c>
      <c r="E35" s="100"/>
      <c r="F35" s="93"/>
      <c r="G35" s="131"/>
      <c r="H35" s="131"/>
      <c r="I35" s="131"/>
      <c r="J35" s="131"/>
      <c r="K35" s="131"/>
      <c r="L35" s="131"/>
      <c r="M35" s="131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</row>
    <row r="36" spans="1:6" ht="13.5" customHeight="1">
      <c r="A36" s="86">
        <v>229</v>
      </c>
      <c r="B36" s="87" t="s">
        <v>66</v>
      </c>
      <c r="C36" s="20">
        <f t="shared" si="0"/>
        <v>9250.5</v>
      </c>
      <c r="D36" s="88">
        <v>4643.71</v>
      </c>
      <c r="E36" s="89">
        <v>4606.79</v>
      </c>
      <c r="F36" s="18"/>
    </row>
    <row r="37" spans="1:123" s="4" customFormat="1" ht="13.5" customHeight="1">
      <c r="A37" s="86">
        <v>22904</v>
      </c>
      <c r="B37" s="87" t="s">
        <v>67</v>
      </c>
      <c r="C37" s="20">
        <f t="shared" si="0"/>
        <v>9250.5</v>
      </c>
      <c r="D37" s="88">
        <v>4643.71</v>
      </c>
      <c r="E37" s="90">
        <v>4606.79</v>
      </c>
      <c r="F37" s="18"/>
      <c r="G37" s="124"/>
      <c r="H37" s="124"/>
      <c r="I37" s="124"/>
      <c r="J37" s="124"/>
      <c r="K37" s="124"/>
      <c r="L37" s="124"/>
      <c r="M37" s="124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20"/>
    </row>
    <row r="38" spans="1:6" ht="13.5" customHeight="1">
      <c r="A38" s="91">
        <v>2290400</v>
      </c>
      <c r="B38" s="87" t="s">
        <v>68</v>
      </c>
      <c r="C38" s="20">
        <f t="shared" si="0"/>
        <v>9250.5</v>
      </c>
      <c r="D38" s="92">
        <v>4643.71</v>
      </c>
      <c r="E38" s="88">
        <v>4606.79</v>
      </c>
      <c r="F38" s="16"/>
    </row>
    <row r="39" spans="1:6" ht="13.5" customHeight="1">
      <c r="A39" s="46"/>
      <c r="B39" s="31" t="s">
        <v>13</v>
      </c>
      <c r="C39" s="20">
        <f t="shared" si="0"/>
        <v>25330.42</v>
      </c>
      <c r="D39" s="47">
        <v>9919.48</v>
      </c>
      <c r="E39" s="37">
        <v>15410.94</v>
      </c>
      <c r="F39" s="37"/>
    </row>
    <row r="40" ht="13.5" customHeight="1"/>
    <row r="41" ht="13.5" customHeight="1"/>
  </sheetData>
  <sheetProtection/>
  <mergeCells count="1">
    <mergeCell ref="A1:F1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72.25390625" style="0" customWidth="1"/>
    <col min="2" max="2" width="48.375" style="0" customWidth="1"/>
  </cols>
  <sheetData>
    <row r="1" spans="1:2" s="119" customFormat="1" ht="64.5" customHeight="1">
      <c r="A1" s="137" t="s">
        <v>86</v>
      </c>
      <c r="B1" s="137"/>
    </row>
    <row r="2" spans="1:2" ht="19.5" customHeight="1">
      <c r="A2" s="138" t="s">
        <v>95</v>
      </c>
      <c r="B2" s="138"/>
    </row>
    <row r="3" spans="1:2" ht="30" customHeight="1">
      <c r="A3" s="4" t="s">
        <v>87</v>
      </c>
      <c r="B3" s="4" t="s">
        <v>89</v>
      </c>
    </row>
    <row r="4" spans="1:2" ht="30" customHeight="1">
      <c r="A4" s="4" t="s">
        <v>90</v>
      </c>
      <c r="B4" s="4">
        <f>SUM(B5+B6+B7)</f>
        <v>21.39</v>
      </c>
    </row>
    <row r="5" spans="1:2" ht="30" customHeight="1">
      <c r="A5" s="4" t="s">
        <v>88</v>
      </c>
      <c r="B5" s="4">
        <v>2.81</v>
      </c>
    </row>
    <row r="6" spans="1:2" ht="30" customHeight="1">
      <c r="A6" s="4" t="s">
        <v>91</v>
      </c>
      <c r="B6" s="4">
        <v>2.96</v>
      </c>
    </row>
    <row r="7" spans="1:2" ht="30" customHeight="1">
      <c r="A7" s="4" t="s">
        <v>92</v>
      </c>
      <c r="B7" s="4">
        <v>15.62</v>
      </c>
    </row>
    <row r="8" spans="1:2" ht="30" customHeight="1">
      <c r="A8" s="4" t="s">
        <v>93</v>
      </c>
      <c r="B8" s="4"/>
    </row>
    <row r="9" spans="1:2" ht="30" customHeight="1">
      <c r="A9" s="4" t="s">
        <v>94</v>
      </c>
      <c r="B9" s="4">
        <v>15.62</v>
      </c>
    </row>
  </sheetData>
  <sheetProtection/>
  <mergeCells count="2">
    <mergeCell ref="A1:B1"/>
    <mergeCell ref="A2:B2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张静    </dc:creator>
  <cp:keywords/>
  <dc:description/>
  <cp:lastModifiedBy>admin</cp:lastModifiedBy>
  <cp:lastPrinted>2015-07-22T06:44:49Z</cp:lastPrinted>
  <dcterms:created xsi:type="dcterms:W3CDTF">2014-07-23T08:35:04Z</dcterms:created>
  <dcterms:modified xsi:type="dcterms:W3CDTF">2015-07-24T03:34:51Z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